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pal\Desktop\wayback_xls - Copy\converting to xlsx\"/>
    </mc:Choice>
  </mc:AlternateContent>
  <xr:revisionPtr revIDLastSave="0" documentId="8_{56B9B909-5126-4FC2-91B4-F53E2AE34378}" xr6:coauthVersionLast="47" xr6:coauthVersionMax="47" xr10:uidLastSave="{00000000-0000-0000-0000-000000000000}"/>
  <bookViews>
    <workbookView xWindow="-120" yWindow="-120" windowWidth="29040" windowHeight="15720" xr2:uid="{54331BF2-A09A-4EF2-B9DC-899690E2631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3" i="1" l="1"/>
  <c r="C32" i="1"/>
  <c r="C31" i="1"/>
  <c r="C30" i="1"/>
  <c r="C29" i="1"/>
  <c r="C28" i="1"/>
  <c r="C27" i="1"/>
  <c r="B20" i="1"/>
  <c r="C19" i="1"/>
  <c r="C18" i="1"/>
  <c r="C17" i="1"/>
  <c r="C16" i="1"/>
  <c r="C15" i="1"/>
  <c r="C14" i="1"/>
  <c r="B9" i="1"/>
  <c r="C8" i="1"/>
  <c r="C7" i="1"/>
  <c r="C6" i="1"/>
  <c r="C5" i="1"/>
  <c r="C4" i="1"/>
  <c r="C3" i="1"/>
</calcChain>
</file>

<file path=xl/sharedStrings.xml><?xml version="1.0" encoding="utf-8"?>
<sst xmlns="http://schemas.openxmlformats.org/spreadsheetml/2006/main" count="72" uniqueCount="36">
  <si>
    <t>SH HR</t>
  </si>
  <si>
    <t>samples</t>
  </si>
  <si>
    <t>Condition</t>
  </si>
  <si>
    <t>10X Ex Buffer</t>
  </si>
  <si>
    <t>Temp (°C)</t>
  </si>
  <si>
    <t>Time (Min:Sec)</t>
  </si>
  <si>
    <t>dNTP (2.5mM)</t>
  </si>
  <si>
    <t>Ex Taq</t>
  </si>
  <si>
    <t>Primer 179520uM)</t>
  </si>
  <si>
    <t xml:space="preserve">      X 30</t>
  </si>
  <si>
    <t>Primer ON17(20uM)</t>
  </si>
  <si>
    <t>H2O</t>
  </si>
  <si>
    <t>Take 23/sample</t>
  </si>
  <si>
    <t>∞</t>
  </si>
  <si>
    <t>DNA Template</t>
  </si>
  <si>
    <t>V Total in rxn mix</t>
  </si>
  <si>
    <t xml:space="preserve"> </t>
  </si>
  <si>
    <t>Exp. Size</t>
  </si>
  <si>
    <t>(BPs)</t>
  </si>
  <si>
    <t>HR</t>
  </si>
  <si>
    <t>468bp</t>
  </si>
  <si>
    <t>SH Floxed</t>
  </si>
  <si>
    <t>Primer 1815(20uM)</t>
  </si>
  <si>
    <t>WT</t>
  </si>
  <si>
    <t>663bp</t>
  </si>
  <si>
    <t>Floxed</t>
  </si>
  <si>
    <t>885bp</t>
  </si>
  <si>
    <t>SH Delta</t>
  </si>
  <si>
    <t>Primer 1793(20uM)</t>
  </si>
  <si>
    <t>Primer 1795(20uM)</t>
  </si>
  <si>
    <t>Delta</t>
  </si>
  <si>
    <t>680bp</t>
  </si>
  <si>
    <t>agggccagagattgacatca</t>
  </si>
  <si>
    <t>GCTGCAGGCAGATTCATGAA</t>
  </si>
  <si>
    <t>ACCCCCCATCTTTTCCTGGA</t>
  </si>
  <si>
    <t xml:space="preserve"> Vector NTI files available upon request.  Send to annacrie@scripps.edu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</si>
</sst>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</font>
    <font>
      <sz val="14"/>
      <name val="Arial"/>
    </font>
    <font>
      <sz val="14"/>
      <color indexed="8"/>
      <name val="Calibri"/>
      <family val="2"/>
    </font>
    <font>
      <b/>
      <sz val="14"/>
      <name val="Arial"/>
      <family val="2"/>
    </font>
    <font>
      <sz val="14"/>
      <name val="Courier New"/>
      <family val="3"/>
    </font>
    <font>
      <b/>
      <sz val="12"/>
      <color indexed="16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1"/>
      </left>
      <right style="medium">
        <color indexed="61"/>
      </right>
      <top style="medium">
        <color indexed="6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1"/>
      </left>
      <right style="medium">
        <color indexed="6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1"/>
      </left>
      <right style="medium">
        <color indexed="61"/>
      </right>
      <top/>
      <bottom style="medium">
        <color indexed="6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3" xfId="0" applyFont="1" applyBorder="1"/>
    <xf numFmtId="0" fontId="3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2" xfId="0" applyFont="1" applyBorder="1" applyAlignment="1"/>
    <xf numFmtId="0" fontId="3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4" fillId="0" borderId="0" xfId="0" applyFont="1"/>
    <xf numFmtId="0" fontId="5" fillId="0" borderId="0" xfId="0" applyFont="1" applyAlignment="1"/>
    <xf numFmtId="0" fontId="2" fillId="0" borderId="0" xfId="0" applyFont="1" applyAlignment="1"/>
    <xf numFmtId="20" fontId="2" fillId="0" borderId="8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20" fontId="2" fillId="0" borderId="10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0" borderId="4" xfId="0" applyFont="1" applyBorder="1" applyAlignment="1"/>
    <xf numFmtId="0" fontId="2" fillId="0" borderId="5" xfId="0" applyFont="1" applyBorder="1" applyAlignment="1"/>
    <xf numFmtId="0" fontId="1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95250</xdr:colOff>
      <xdr:row>15</xdr:row>
      <xdr:rowOff>123825</xdr:rowOff>
    </xdr:from>
    <xdr:to>
      <xdr:col>7</xdr:col>
      <xdr:colOff>180975</xdr:colOff>
      <xdr:row>17</xdr:row>
      <xdr:rowOff>171450</xdr:rowOff>
    </xdr:to>
    <xdr:sp macro="" textlink="">
      <xdr:nvSpPr>
        <xdr:cNvPr id="1025" name="AutoShape 39">
          <a:extLst>
            <a:ext uri="{FF2B5EF4-FFF2-40B4-BE49-F238E27FC236}">
              <a16:creationId xmlns:a16="http://schemas.microsoft.com/office/drawing/2014/main" id="{96119ACB-7CAC-E2A0-EA9A-D8FE8207BDE7}"/>
            </a:ext>
          </a:extLst>
        </xdr:cNvPr>
        <xdr:cNvSpPr>
          <a:spLocks/>
        </xdr:cNvSpPr>
      </xdr:nvSpPr>
      <xdr:spPr bwMode="auto">
        <a:xfrm>
          <a:off x="5829300" y="3762375"/>
          <a:ext cx="85725" cy="523875"/>
        </a:xfrm>
        <a:prstGeom prst="rightBrace">
          <a:avLst>
            <a:gd name="adj1" fmla="val 50926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95250</xdr:colOff>
      <xdr:row>15</xdr:row>
      <xdr:rowOff>123825</xdr:rowOff>
    </xdr:from>
    <xdr:to>
      <xdr:col>7</xdr:col>
      <xdr:colOff>180975</xdr:colOff>
      <xdr:row>17</xdr:row>
      <xdr:rowOff>171450</xdr:rowOff>
    </xdr:to>
    <xdr:sp macro="" textlink="">
      <xdr:nvSpPr>
        <xdr:cNvPr id="1026" name="AutoShape 40">
          <a:extLst>
            <a:ext uri="{FF2B5EF4-FFF2-40B4-BE49-F238E27FC236}">
              <a16:creationId xmlns:a16="http://schemas.microsoft.com/office/drawing/2014/main" id="{B0473567-9DDD-FC53-7AB4-5693514F76EC}"/>
            </a:ext>
          </a:extLst>
        </xdr:cNvPr>
        <xdr:cNvSpPr>
          <a:spLocks/>
        </xdr:cNvSpPr>
      </xdr:nvSpPr>
      <xdr:spPr bwMode="auto">
        <a:xfrm>
          <a:off x="5829300" y="3762375"/>
          <a:ext cx="85725" cy="523875"/>
        </a:xfrm>
        <a:prstGeom prst="rightBrace">
          <a:avLst>
            <a:gd name="adj1" fmla="val 50926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95250</xdr:colOff>
      <xdr:row>4</xdr:row>
      <xdr:rowOff>123825</xdr:rowOff>
    </xdr:from>
    <xdr:to>
      <xdr:col>7</xdr:col>
      <xdr:colOff>180975</xdr:colOff>
      <xdr:row>6</xdr:row>
      <xdr:rowOff>171450</xdr:rowOff>
    </xdr:to>
    <xdr:sp macro="" textlink="">
      <xdr:nvSpPr>
        <xdr:cNvPr id="1027" name="AutoShape 41">
          <a:extLst>
            <a:ext uri="{FF2B5EF4-FFF2-40B4-BE49-F238E27FC236}">
              <a16:creationId xmlns:a16="http://schemas.microsoft.com/office/drawing/2014/main" id="{F8639D7B-7ADC-B08B-7D02-A3FA264FDC68}"/>
            </a:ext>
          </a:extLst>
        </xdr:cNvPr>
        <xdr:cNvSpPr>
          <a:spLocks/>
        </xdr:cNvSpPr>
      </xdr:nvSpPr>
      <xdr:spPr bwMode="auto">
        <a:xfrm>
          <a:off x="5829300" y="1104900"/>
          <a:ext cx="85725" cy="523875"/>
        </a:xfrm>
        <a:prstGeom prst="rightBrace">
          <a:avLst>
            <a:gd name="adj1" fmla="val 50926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95250</xdr:colOff>
      <xdr:row>4</xdr:row>
      <xdr:rowOff>123825</xdr:rowOff>
    </xdr:from>
    <xdr:to>
      <xdr:col>7</xdr:col>
      <xdr:colOff>180975</xdr:colOff>
      <xdr:row>6</xdr:row>
      <xdr:rowOff>171450</xdr:rowOff>
    </xdr:to>
    <xdr:sp macro="" textlink="">
      <xdr:nvSpPr>
        <xdr:cNvPr id="1028" name="AutoShape 42">
          <a:extLst>
            <a:ext uri="{FF2B5EF4-FFF2-40B4-BE49-F238E27FC236}">
              <a16:creationId xmlns:a16="http://schemas.microsoft.com/office/drawing/2014/main" id="{5CD5C1C2-1897-65DD-D74E-596D394CCB31}"/>
            </a:ext>
          </a:extLst>
        </xdr:cNvPr>
        <xdr:cNvSpPr>
          <a:spLocks/>
        </xdr:cNvSpPr>
      </xdr:nvSpPr>
      <xdr:spPr bwMode="auto">
        <a:xfrm>
          <a:off x="5829300" y="1104900"/>
          <a:ext cx="85725" cy="523875"/>
        </a:xfrm>
        <a:prstGeom prst="rightBrace">
          <a:avLst>
            <a:gd name="adj1" fmla="val 50926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95250</xdr:colOff>
      <xdr:row>24</xdr:row>
      <xdr:rowOff>0</xdr:rowOff>
    </xdr:from>
    <xdr:to>
      <xdr:col>7</xdr:col>
      <xdr:colOff>171450</xdr:colOff>
      <xdr:row>24</xdr:row>
      <xdr:rowOff>0</xdr:rowOff>
    </xdr:to>
    <xdr:sp macro="" textlink="">
      <xdr:nvSpPr>
        <xdr:cNvPr id="1029" name="AutoShape 43">
          <a:extLst>
            <a:ext uri="{FF2B5EF4-FFF2-40B4-BE49-F238E27FC236}">
              <a16:creationId xmlns:a16="http://schemas.microsoft.com/office/drawing/2014/main" id="{ED627E10-0498-DEF3-05F4-17696B2CE0A2}"/>
            </a:ext>
          </a:extLst>
        </xdr:cNvPr>
        <xdr:cNvSpPr>
          <a:spLocks/>
        </xdr:cNvSpPr>
      </xdr:nvSpPr>
      <xdr:spPr bwMode="auto">
        <a:xfrm>
          <a:off x="5829300" y="5791200"/>
          <a:ext cx="7620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95250</xdr:colOff>
      <xdr:row>24</xdr:row>
      <xdr:rowOff>0</xdr:rowOff>
    </xdr:from>
    <xdr:to>
      <xdr:col>7</xdr:col>
      <xdr:colOff>171450</xdr:colOff>
      <xdr:row>24</xdr:row>
      <xdr:rowOff>0</xdr:rowOff>
    </xdr:to>
    <xdr:sp macro="" textlink="">
      <xdr:nvSpPr>
        <xdr:cNvPr id="1030" name="AutoShape 44">
          <a:extLst>
            <a:ext uri="{FF2B5EF4-FFF2-40B4-BE49-F238E27FC236}">
              <a16:creationId xmlns:a16="http://schemas.microsoft.com/office/drawing/2014/main" id="{45AC9C8E-77F1-62DF-5765-CBAFCAB2AF61}"/>
            </a:ext>
          </a:extLst>
        </xdr:cNvPr>
        <xdr:cNvSpPr>
          <a:spLocks/>
        </xdr:cNvSpPr>
      </xdr:nvSpPr>
      <xdr:spPr bwMode="auto">
        <a:xfrm>
          <a:off x="5829300" y="5791200"/>
          <a:ext cx="7620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95250</xdr:colOff>
      <xdr:row>28</xdr:row>
      <xdr:rowOff>123825</xdr:rowOff>
    </xdr:from>
    <xdr:to>
      <xdr:col>7</xdr:col>
      <xdr:colOff>180975</xdr:colOff>
      <xdr:row>30</xdr:row>
      <xdr:rowOff>171450</xdr:rowOff>
    </xdr:to>
    <xdr:sp macro="" textlink="">
      <xdr:nvSpPr>
        <xdr:cNvPr id="1031" name="AutoShape 45">
          <a:extLst>
            <a:ext uri="{FF2B5EF4-FFF2-40B4-BE49-F238E27FC236}">
              <a16:creationId xmlns:a16="http://schemas.microsoft.com/office/drawing/2014/main" id="{831BEFBC-A06C-2675-94F3-E6E1A0038DEC}"/>
            </a:ext>
          </a:extLst>
        </xdr:cNvPr>
        <xdr:cNvSpPr>
          <a:spLocks/>
        </xdr:cNvSpPr>
      </xdr:nvSpPr>
      <xdr:spPr bwMode="auto">
        <a:xfrm>
          <a:off x="5829300" y="6896100"/>
          <a:ext cx="85725" cy="523875"/>
        </a:xfrm>
        <a:prstGeom prst="rightBrace">
          <a:avLst>
            <a:gd name="adj1" fmla="val 50926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95250</xdr:colOff>
      <xdr:row>28</xdr:row>
      <xdr:rowOff>123825</xdr:rowOff>
    </xdr:from>
    <xdr:to>
      <xdr:col>7</xdr:col>
      <xdr:colOff>180975</xdr:colOff>
      <xdr:row>30</xdr:row>
      <xdr:rowOff>171450</xdr:rowOff>
    </xdr:to>
    <xdr:sp macro="" textlink="">
      <xdr:nvSpPr>
        <xdr:cNvPr id="1032" name="AutoShape 46">
          <a:extLst>
            <a:ext uri="{FF2B5EF4-FFF2-40B4-BE49-F238E27FC236}">
              <a16:creationId xmlns:a16="http://schemas.microsoft.com/office/drawing/2014/main" id="{2B1413C1-AF53-F7A5-8555-B2BFD531B9E4}"/>
            </a:ext>
          </a:extLst>
        </xdr:cNvPr>
        <xdr:cNvSpPr>
          <a:spLocks/>
        </xdr:cNvSpPr>
      </xdr:nvSpPr>
      <xdr:spPr bwMode="auto">
        <a:xfrm>
          <a:off x="5829300" y="6896100"/>
          <a:ext cx="85725" cy="523875"/>
        </a:xfrm>
        <a:prstGeom prst="rightBrace">
          <a:avLst>
            <a:gd name="adj1" fmla="val 50926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7530D-14B8-449C-9856-F80000A1736D}">
  <dimension ref="A1:H42"/>
  <sheetViews>
    <sheetView tabSelected="1" topLeftCell="A19" workbookViewId="0">
      <selection activeCell="A42" sqref="A42:IV42"/>
    </sheetView>
  </sheetViews>
  <sheetFormatPr defaultColWidth="12.28515625" defaultRowHeight="18.75" x14ac:dyDescent="0.3"/>
  <cols>
    <col min="1" max="16384" width="12.28515625" style="5"/>
  </cols>
  <sheetData>
    <row r="1" spans="1:8" x14ac:dyDescent="0.3">
      <c r="A1" s="1" t="s">
        <v>0</v>
      </c>
      <c r="B1" s="2"/>
      <c r="C1" s="3">
        <v>26</v>
      </c>
      <c r="D1" s="4" t="s">
        <v>1</v>
      </c>
      <c r="E1" s="22" t="s">
        <v>2</v>
      </c>
      <c r="F1" s="22"/>
      <c r="G1" s="22"/>
      <c r="H1" s="22"/>
    </row>
    <row r="2" spans="1:8" ht="19.5" thickBot="1" x14ac:dyDescent="0.35">
      <c r="A2" s="6"/>
      <c r="B2" s="7"/>
      <c r="C2" s="7"/>
      <c r="G2" s="7"/>
    </row>
    <row r="3" spans="1:8" ht="19.5" thickBot="1" x14ac:dyDescent="0.35">
      <c r="A3" s="6" t="s">
        <v>3</v>
      </c>
      <c r="B3" s="7">
        <v>2.5</v>
      </c>
      <c r="C3" s="8">
        <f>B3*C1</f>
        <v>65</v>
      </c>
      <c r="E3" s="9" t="s">
        <v>4</v>
      </c>
      <c r="F3" s="23" t="s">
        <v>5</v>
      </c>
      <c r="G3" s="24"/>
    </row>
    <row r="4" spans="1:8" ht="19.5" thickTop="1" x14ac:dyDescent="0.3">
      <c r="A4" s="6" t="s">
        <v>6</v>
      </c>
      <c r="B4" s="7">
        <v>2</v>
      </c>
      <c r="C4" s="10">
        <f>B4*C1</f>
        <v>52</v>
      </c>
      <c r="E4" s="11">
        <v>95</v>
      </c>
      <c r="F4" s="18">
        <v>0.20833333333333334</v>
      </c>
      <c r="G4" s="19"/>
    </row>
    <row r="5" spans="1:8" x14ac:dyDescent="0.3">
      <c r="A5" s="6" t="s">
        <v>7</v>
      </c>
      <c r="B5" s="7">
        <v>0.125</v>
      </c>
      <c r="C5" s="10">
        <f>B5*C1</f>
        <v>3.25</v>
      </c>
      <c r="E5" s="11">
        <v>94</v>
      </c>
      <c r="F5" s="20">
        <v>2.0833333333333332E-2</v>
      </c>
      <c r="G5" s="21"/>
    </row>
    <row r="6" spans="1:8" x14ac:dyDescent="0.3">
      <c r="A6" s="6" t="s">
        <v>8</v>
      </c>
      <c r="B6" s="7">
        <v>0.25</v>
      </c>
      <c r="C6" s="10">
        <f>B6*C1</f>
        <v>6.5</v>
      </c>
      <c r="E6" s="11">
        <v>58</v>
      </c>
      <c r="F6" s="20">
        <v>2.0833333333333332E-2</v>
      </c>
      <c r="G6" s="21"/>
      <c r="H6" s="12" t="s">
        <v>9</v>
      </c>
    </row>
    <row r="7" spans="1:8" x14ac:dyDescent="0.3">
      <c r="A7" s="6" t="s">
        <v>10</v>
      </c>
      <c r="B7" s="7">
        <v>0.25</v>
      </c>
      <c r="C7" s="10">
        <f>B7*C1</f>
        <v>6.5</v>
      </c>
      <c r="E7" s="11">
        <v>72</v>
      </c>
      <c r="F7" s="20">
        <v>2.0833333333333332E-2</v>
      </c>
      <c r="G7" s="21"/>
      <c r="H7" s="12"/>
    </row>
    <row r="8" spans="1:8" ht="19.5" thickBot="1" x14ac:dyDescent="0.35">
      <c r="A8" s="6" t="s">
        <v>11</v>
      </c>
      <c r="B8" s="7">
        <v>18.600000000000001</v>
      </c>
      <c r="C8" s="13">
        <f>B8*C1</f>
        <v>483.6</v>
      </c>
      <c r="E8" s="11">
        <v>72</v>
      </c>
      <c r="F8" s="20">
        <v>0.20833333333333334</v>
      </c>
      <c r="G8" s="21"/>
    </row>
    <row r="9" spans="1:8" x14ac:dyDescent="0.3">
      <c r="A9" s="6"/>
      <c r="B9" s="7">
        <f>SUM(B3:B8)</f>
        <v>23.725000000000001</v>
      </c>
      <c r="C9" s="5" t="s">
        <v>12</v>
      </c>
      <c r="E9" s="14">
        <v>4</v>
      </c>
      <c r="F9" s="25" t="s">
        <v>13</v>
      </c>
      <c r="G9" s="26"/>
    </row>
    <row r="10" spans="1:8" x14ac:dyDescent="0.3">
      <c r="A10" s="6" t="s">
        <v>14</v>
      </c>
      <c r="B10" s="7">
        <v>2</v>
      </c>
      <c r="C10" s="7"/>
    </row>
    <row r="11" spans="1:8" x14ac:dyDescent="0.3">
      <c r="A11" s="6" t="s">
        <v>15</v>
      </c>
      <c r="B11" s="7">
        <v>25</v>
      </c>
      <c r="C11" s="7" t="s">
        <v>16</v>
      </c>
      <c r="E11" s="5" t="s">
        <v>17</v>
      </c>
      <c r="F11" s="4" t="s">
        <v>18</v>
      </c>
      <c r="G11" s="5" t="s">
        <v>19</v>
      </c>
      <c r="H11" s="5" t="s">
        <v>20</v>
      </c>
    </row>
    <row r="12" spans="1:8" x14ac:dyDescent="0.3">
      <c r="A12" s="1" t="s">
        <v>21</v>
      </c>
      <c r="B12" s="2"/>
      <c r="C12" s="3">
        <v>26</v>
      </c>
      <c r="D12" s="4" t="s">
        <v>1</v>
      </c>
      <c r="E12" s="22" t="s">
        <v>2</v>
      </c>
      <c r="F12" s="22"/>
      <c r="G12" s="22"/>
      <c r="H12" s="22"/>
    </row>
    <row r="13" spans="1:8" ht="19.5" thickBot="1" x14ac:dyDescent="0.35">
      <c r="A13" s="6"/>
      <c r="B13" s="7"/>
      <c r="C13" s="7"/>
      <c r="G13" s="7"/>
    </row>
    <row r="14" spans="1:8" ht="19.5" thickBot="1" x14ac:dyDescent="0.35">
      <c r="A14" s="6" t="s">
        <v>3</v>
      </c>
      <c r="B14" s="7">
        <v>2.5</v>
      </c>
      <c r="C14" s="8">
        <f>B14*C12</f>
        <v>65</v>
      </c>
      <c r="E14" s="9" t="s">
        <v>4</v>
      </c>
      <c r="F14" s="23" t="s">
        <v>5</v>
      </c>
      <c r="G14" s="24"/>
    </row>
    <row r="15" spans="1:8" ht="19.5" thickTop="1" x14ac:dyDescent="0.3">
      <c r="A15" s="6" t="s">
        <v>6</v>
      </c>
      <c r="B15" s="7">
        <v>2</v>
      </c>
      <c r="C15" s="10">
        <f>B15*C12</f>
        <v>52</v>
      </c>
      <c r="E15" s="11">
        <v>95</v>
      </c>
      <c r="F15" s="18">
        <v>0.20833333333333334</v>
      </c>
      <c r="G15" s="19"/>
    </row>
    <row r="16" spans="1:8" x14ac:dyDescent="0.3">
      <c r="A16" s="6" t="s">
        <v>7</v>
      </c>
      <c r="B16" s="7">
        <v>0.125</v>
      </c>
      <c r="C16" s="10">
        <f>B16*C12</f>
        <v>3.25</v>
      </c>
      <c r="E16" s="11">
        <v>94</v>
      </c>
      <c r="F16" s="20">
        <v>2.0833333333333332E-2</v>
      </c>
      <c r="G16" s="21"/>
    </row>
    <row r="17" spans="1:8" x14ac:dyDescent="0.3">
      <c r="A17" s="6" t="s">
        <v>29</v>
      </c>
      <c r="B17" s="7">
        <v>0.25</v>
      </c>
      <c r="C17" s="10">
        <f>B17*C12</f>
        <v>6.5</v>
      </c>
      <c r="E17" s="11">
        <v>58</v>
      </c>
      <c r="F17" s="20">
        <v>2.0833333333333332E-2</v>
      </c>
      <c r="G17" s="21"/>
      <c r="H17" s="12" t="s">
        <v>9</v>
      </c>
    </row>
    <row r="18" spans="1:8" x14ac:dyDescent="0.3">
      <c r="A18" s="6" t="s">
        <v>22</v>
      </c>
      <c r="B18" s="7">
        <v>0.25</v>
      </c>
      <c r="C18" s="10">
        <f>B18*C12</f>
        <v>6.5</v>
      </c>
      <c r="E18" s="11">
        <v>72</v>
      </c>
      <c r="F18" s="20">
        <v>4.1666666666666664E-2</v>
      </c>
      <c r="G18" s="21"/>
      <c r="H18" s="12"/>
    </row>
    <row r="19" spans="1:8" ht="19.5" thickBot="1" x14ac:dyDescent="0.35">
      <c r="A19" s="6" t="s">
        <v>11</v>
      </c>
      <c r="B19" s="7">
        <v>18.600000000000001</v>
      </c>
      <c r="C19" s="13">
        <f>B19*C12</f>
        <v>483.6</v>
      </c>
      <c r="E19" s="11">
        <v>72</v>
      </c>
      <c r="F19" s="20">
        <v>0.20833333333333334</v>
      </c>
      <c r="G19" s="21"/>
    </row>
    <row r="20" spans="1:8" x14ac:dyDescent="0.3">
      <c r="A20" s="6"/>
      <c r="B20" s="7">
        <f>SUM(B14:B19)</f>
        <v>23.725000000000001</v>
      </c>
      <c r="C20" s="5" t="s">
        <v>12</v>
      </c>
      <c r="E20" s="14">
        <v>4</v>
      </c>
      <c r="F20" s="25" t="s">
        <v>13</v>
      </c>
      <c r="G20" s="26"/>
    </row>
    <row r="21" spans="1:8" x14ac:dyDescent="0.3">
      <c r="A21" s="6" t="s">
        <v>14</v>
      </c>
      <c r="B21" s="7">
        <v>2</v>
      </c>
      <c r="C21" s="7"/>
    </row>
    <row r="22" spans="1:8" x14ac:dyDescent="0.3">
      <c r="A22" s="6" t="s">
        <v>15</v>
      </c>
      <c r="B22" s="7">
        <v>25</v>
      </c>
      <c r="C22" s="7" t="s">
        <v>16</v>
      </c>
      <c r="E22" s="5" t="s">
        <v>17</v>
      </c>
      <c r="F22" s="4" t="s">
        <v>18</v>
      </c>
      <c r="G22" s="5" t="s">
        <v>23</v>
      </c>
      <c r="H22" s="5" t="s">
        <v>24</v>
      </c>
    </row>
    <row r="23" spans="1:8" x14ac:dyDescent="0.3">
      <c r="F23" s="4"/>
      <c r="G23" s="5" t="s">
        <v>25</v>
      </c>
      <c r="H23" s="5" t="s">
        <v>26</v>
      </c>
    </row>
    <row r="25" spans="1:8" x14ac:dyDescent="0.3">
      <c r="A25" s="1" t="s">
        <v>27</v>
      </c>
      <c r="B25" s="2"/>
      <c r="C25" s="3">
        <v>26</v>
      </c>
      <c r="D25" s="4" t="s">
        <v>1</v>
      </c>
      <c r="E25" s="22" t="s">
        <v>2</v>
      </c>
      <c r="F25" s="22"/>
      <c r="G25" s="22"/>
      <c r="H25" s="22"/>
    </row>
    <row r="26" spans="1:8" ht="19.5" thickBot="1" x14ac:dyDescent="0.35">
      <c r="A26" s="6"/>
      <c r="B26" s="7"/>
      <c r="C26" s="7"/>
      <c r="G26" s="7"/>
    </row>
    <row r="27" spans="1:8" ht="19.5" thickBot="1" x14ac:dyDescent="0.35">
      <c r="A27" s="6" t="s">
        <v>3</v>
      </c>
      <c r="B27" s="7">
        <v>2.5</v>
      </c>
      <c r="C27" s="8">
        <f>B27*C25</f>
        <v>65</v>
      </c>
      <c r="E27" s="9" t="s">
        <v>4</v>
      </c>
      <c r="F27" s="23" t="s">
        <v>5</v>
      </c>
      <c r="G27" s="24"/>
    </row>
    <row r="28" spans="1:8" ht="19.5" thickTop="1" x14ac:dyDescent="0.3">
      <c r="A28" s="6" t="s">
        <v>6</v>
      </c>
      <c r="B28" s="7">
        <v>2</v>
      </c>
      <c r="C28" s="10">
        <f>B28*C25</f>
        <v>52</v>
      </c>
      <c r="E28" s="11">
        <v>95</v>
      </c>
      <c r="F28" s="18">
        <v>0.20833333333333334</v>
      </c>
      <c r="G28" s="19"/>
    </row>
    <row r="29" spans="1:8" x14ac:dyDescent="0.3">
      <c r="A29" s="6" t="s">
        <v>7</v>
      </c>
      <c r="B29" s="7">
        <v>0.125</v>
      </c>
      <c r="C29" s="10">
        <f>B29*C25</f>
        <v>3.25</v>
      </c>
      <c r="E29" s="11">
        <v>94</v>
      </c>
      <c r="F29" s="20">
        <v>2.0833333333333332E-2</v>
      </c>
      <c r="G29" s="21"/>
    </row>
    <row r="30" spans="1:8" x14ac:dyDescent="0.3">
      <c r="A30" s="6" t="s">
        <v>28</v>
      </c>
      <c r="B30" s="7">
        <v>0.25</v>
      </c>
      <c r="C30" s="10">
        <f>B30*C25</f>
        <v>6.5</v>
      </c>
      <c r="E30" s="11">
        <v>58</v>
      </c>
      <c r="F30" s="20">
        <v>2.0833333333333332E-2</v>
      </c>
      <c r="G30" s="21"/>
      <c r="H30" s="12" t="s">
        <v>9</v>
      </c>
    </row>
    <row r="31" spans="1:8" x14ac:dyDescent="0.3">
      <c r="A31" s="6" t="s">
        <v>29</v>
      </c>
      <c r="B31" s="7">
        <v>0.25</v>
      </c>
      <c r="C31" s="10">
        <f>B31*C25</f>
        <v>6.5</v>
      </c>
      <c r="E31" s="11">
        <v>72</v>
      </c>
      <c r="F31" s="20">
        <v>4.1666666666666664E-2</v>
      </c>
      <c r="G31" s="21"/>
      <c r="H31" s="12"/>
    </row>
    <row r="32" spans="1:8" ht="19.5" thickBot="1" x14ac:dyDescent="0.35">
      <c r="A32" s="6" t="s">
        <v>11</v>
      </c>
      <c r="B32" s="7">
        <v>18.600000000000001</v>
      </c>
      <c r="C32" s="13">
        <f>B32*C25</f>
        <v>483.6</v>
      </c>
      <c r="E32" s="11">
        <v>72</v>
      </c>
      <c r="F32" s="20">
        <v>0.20833333333333334</v>
      </c>
      <c r="G32" s="21"/>
    </row>
    <row r="33" spans="1:8" x14ac:dyDescent="0.3">
      <c r="A33" s="6"/>
      <c r="B33" s="7">
        <f>SUM(B27:B32)</f>
        <v>23.725000000000001</v>
      </c>
      <c r="C33" s="5" t="s">
        <v>12</v>
      </c>
      <c r="E33" s="14">
        <v>4</v>
      </c>
      <c r="F33" s="25" t="s">
        <v>13</v>
      </c>
      <c r="G33" s="26"/>
    </row>
    <row r="34" spans="1:8" x14ac:dyDescent="0.3">
      <c r="A34" s="6" t="s">
        <v>14</v>
      </c>
      <c r="B34" s="7">
        <v>2</v>
      </c>
      <c r="C34" s="7"/>
    </row>
    <row r="35" spans="1:8" x14ac:dyDescent="0.3">
      <c r="A35" s="6" t="s">
        <v>15</v>
      </c>
      <c r="B35" s="7">
        <v>25</v>
      </c>
      <c r="C35" s="7" t="s">
        <v>16</v>
      </c>
      <c r="E35" s="5" t="s">
        <v>17</v>
      </c>
      <c r="F35" s="4" t="s">
        <v>18</v>
      </c>
      <c r="G35" s="5" t="s">
        <v>30</v>
      </c>
      <c r="H35" s="5" t="s">
        <v>31</v>
      </c>
    </row>
    <row r="37" spans="1:8" x14ac:dyDescent="0.3">
      <c r="A37" s="6" t="s">
        <v>28</v>
      </c>
      <c r="B37" s="15" t="s">
        <v>32</v>
      </c>
    </row>
    <row r="38" spans="1:8" x14ac:dyDescent="0.3">
      <c r="A38" s="6" t="s">
        <v>29</v>
      </c>
      <c r="B38" s="15" t="s">
        <v>33</v>
      </c>
    </row>
    <row r="39" spans="1:8" x14ac:dyDescent="0.3">
      <c r="A39" s="6" t="s">
        <v>22</v>
      </c>
      <c r="B39" s="15" t="s">
        <v>34</v>
      </c>
    </row>
    <row r="42" spans="1:8" s="17" customFormat="1" x14ac:dyDescent="0.3">
      <c r="A42" s="16" t="s">
        <v>35</v>
      </c>
      <c r="B42" s="16"/>
      <c r="C42" s="16"/>
      <c r="D42" s="16"/>
      <c r="E42" s="16"/>
      <c r="F42" s="16"/>
      <c r="G42" s="16"/>
      <c r="H42" s="16"/>
    </row>
  </sheetData>
  <mergeCells count="24">
    <mergeCell ref="F28:G28"/>
    <mergeCell ref="F29:G29"/>
    <mergeCell ref="F30:G30"/>
    <mergeCell ref="F31:G31"/>
    <mergeCell ref="E12:H12"/>
    <mergeCell ref="F14:G14"/>
    <mergeCell ref="F32:G32"/>
    <mergeCell ref="F33:G33"/>
    <mergeCell ref="F17:G17"/>
    <mergeCell ref="F18:G18"/>
    <mergeCell ref="F19:G19"/>
    <mergeCell ref="F20:G20"/>
    <mergeCell ref="E25:H25"/>
    <mergeCell ref="F27:G27"/>
    <mergeCell ref="F15:G15"/>
    <mergeCell ref="F16:G16"/>
    <mergeCell ref="E1:H1"/>
    <mergeCell ref="F3:G3"/>
    <mergeCell ref="F4:G4"/>
    <mergeCell ref="F5:G5"/>
    <mergeCell ref="F6:G6"/>
    <mergeCell ref="F7:G7"/>
    <mergeCell ref="F8:G8"/>
    <mergeCell ref="F9:G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968CF-54C6-4F48-B60F-6EC1F7CA8B5D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E486F-A488-40E5-82AF-F2990889F2CE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paulsoncoref-d3</dc:creator>
  <cp:lastModifiedBy>Gopal Agravat</cp:lastModifiedBy>
  <dcterms:created xsi:type="dcterms:W3CDTF">2009-11-06T02:11:46Z</dcterms:created>
  <dcterms:modified xsi:type="dcterms:W3CDTF">2026-06-14T04:20:09Z</dcterms:modified>
</cp:coreProperties>
</file>